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MAS serija hidroponika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<sst xmlns="http://schemas.openxmlformats.org/spreadsheetml/2006/main" count="25" uniqueCount="25">
  <si>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EMAS BLOOM</t>
  </si>
  <si>
    <t>EMAS HIDROMIKS</t>
  </si>
  <si>
    <t>EMAS GROW</t>
  </si>
  <si>
    <t>Preparato pavadinimas</t>
  </si>
  <si>
    <t>EMAS HYDRORIP</t>
  </si>
  <si>
    <t>Pilamas kiekis (ml)</t>
  </si>
  <si>
    <t xml:space="preserve"> </t>
  </si>
  <si>
    <t>Medžiagų koncentracija mg/l ( ppm )</t>
  </si>
  <si>
    <t>P</t>
  </si>
  <si>
    <t>K</t>
  </si>
  <si>
    <t>Mg</t>
  </si>
  <si>
    <t>Ca</t>
  </si>
  <si>
    <r>
      <t>N</t>
    </r>
    <r>
      <rPr>
        <b/>
        <sz val="8"/>
        <color indexed="8"/>
        <rFont val="Calibri"/>
        <family val="2"/>
      </rPr>
      <t xml:space="preserve"> (NO3)</t>
    </r>
  </si>
  <si>
    <r>
      <t>N</t>
    </r>
    <r>
      <rPr>
        <b/>
        <sz val="8"/>
        <color indexed="8"/>
        <rFont val="Calibri"/>
        <family val="2"/>
      </rPr>
      <t>(NH2)</t>
    </r>
  </si>
  <si>
    <r>
      <t>N</t>
    </r>
    <r>
      <rPr>
        <b/>
        <sz val="8"/>
        <color indexed="8"/>
        <rFont val="Calibri"/>
        <family val="2"/>
      </rPr>
      <t>(NH4)</t>
    </r>
  </si>
  <si>
    <r>
      <t>N</t>
    </r>
    <r>
      <rPr>
        <b/>
        <sz val="8"/>
        <color indexed="8"/>
        <rFont val="Calibri"/>
        <family val="2"/>
      </rPr>
      <t xml:space="preserve"> bendras</t>
    </r>
  </si>
  <si>
    <t>S</t>
  </si>
  <si>
    <t>Fe</t>
  </si>
  <si>
    <t>Mn</t>
  </si>
  <si>
    <t>Zn</t>
  </si>
  <si>
    <t>Cu</t>
  </si>
  <si>
    <t>B</t>
  </si>
  <si>
    <t>Mo</t>
  </si>
  <si>
    <t>Co</t>
  </si>
  <si>
    <t xml:space="preserve">Tirpalui naudojamas vandens kiekis (litrais) 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</si>
</sst>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1499900072813034"/>
      <name val="Calibri"/>
      <family val="2"/>
    </font>
    <font>
      <sz val="11"/>
      <color theme="0" tint="-0.14999000728130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7" fillId="0" borderId="0" xfId="0" applyNumberFormat="1" applyFont="1" applyAlignment="1">
      <alignment horizontal="center" vertical="justify"/>
    </xf>
    <xf numFmtId="0" fontId="37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 vertical="justify"/>
    </xf>
    <xf numFmtId="169" fontId="0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13" xfId="0" applyNumberFormat="1" applyFont="1" applyBorder="1" applyAlignment="1">
      <alignment horizontal="center" vertical="justify"/>
    </xf>
    <xf numFmtId="0" fontId="0" fillId="0" borderId="15" xfId="0" applyFill="1" applyBorder="1" applyAlignment="1">
      <alignment/>
    </xf>
    <xf numFmtId="0" fontId="35" fillId="33" borderId="16" xfId="0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35" fillId="13" borderId="16" xfId="0" applyFont="1" applyFill="1" applyBorder="1" applyAlignment="1" applyProtection="1">
      <alignment horizontal="center"/>
      <protection locked="0"/>
    </xf>
    <xf numFmtId="0" fontId="35" fillId="10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35" fillId="34" borderId="18" xfId="0" applyFont="1" applyFill="1" applyBorder="1" applyAlignment="1" applyProtection="1">
      <alignment horizontal="center"/>
      <protection locked="0"/>
    </xf>
    <xf numFmtId="0" fontId="35" fillId="7" borderId="15" xfId="0" applyNumberFormat="1" applyFont="1" applyFill="1" applyBorder="1" applyAlignment="1">
      <alignment horizontal="center" vertical="justify"/>
    </xf>
    <xf numFmtId="169" fontId="35" fillId="7" borderId="15" xfId="0" applyNumberFormat="1" applyFont="1" applyFill="1" applyBorder="1" applyAlignment="1">
      <alignment horizontal="center" vertical="center"/>
    </xf>
    <xf numFmtId="169" fontId="35" fillId="7" borderId="17" xfId="0" applyNumberFormat="1" applyFont="1" applyFill="1" applyBorder="1" applyAlignment="1">
      <alignment horizontal="center" vertical="center"/>
    </xf>
    <xf numFmtId="0" fontId="35" fillId="7" borderId="10" xfId="0" applyNumberFormat="1" applyFont="1" applyFill="1" applyBorder="1" applyAlignment="1">
      <alignment horizontal="center" vertical="center"/>
    </xf>
    <xf numFmtId="0" fontId="35" fillId="6" borderId="10" xfId="0" applyNumberFormat="1" applyFont="1" applyFill="1" applyBorder="1" applyAlignment="1">
      <alignment horizontal="center" vertical="center"/>
    </xf>
    <xf numFmtId="169" fontId="35" fillId="6" borderId="10" xfId="0" applyNumberFormat="1" applyFont="1" applyFill="1" applyBorder="1" applyAlignment="1">
      <alignment horizontal="center" vertical="center"/>
    </xf>
    <xf numFmtId="169" fontId="35" fillId="6" borderId="14" xfId="0" applyNumberFormat="1" applyFont="1" applyFill="1" applyBorder="1" applyAlignment="1">
      <alignment horizontal="center" vertical="center"/>
    </xf>
    <xf numFmtId="0" fontId="35" fillId="5" borderId="10" xfId="0" applyNumberFormat="1" applyFont="1" applyFill="1" applyBorder="1" applyAlignment="1">
      <alignment horizontal="center" vertical="center"/>
    </xf>
    <xf numFmtId="169" fontId="35" fillId="5" borderId="10" xfId="0" applyNumberFormat="1" applyFont="1" applyFill="1" applyBorder="1" applyAlignment="1">
      <alignment horizontal="center" vertical="center"/>
    </xf>
    <xf numFmtId="169" fontId="35" fillId="5" borderId="14" xfId="0" applyNumberFormat="1" applyFont="1" applyFill="1" applyBorder="1" applyAlignment="1">
      <alignment horizontal="center" vertical="center"/>
    </xf>
    <xf numFmtId="0" fontId="35" fillId="2" borderId="10" xfId="0" applyNumberFormat="1" applyFont="1" applyFill="1" applyBorder="1" applyAlignment="1">
      <alignment horizontal="center" vertical="center"/>
    </xf>
    <xf numFmtId="169" fontId="35" fillId="2" borderId="10" xfId="0" applyNumberFormat="1" applyFont="1" applyFill="1" applyBorder="1" applyAlignment="1">
      <alignment horizontal="center" vertical="center"/>
    </xf>
    <xf numFmtId="169" fontId="35" fillId="2" borderId="14" xfId="0" applyNumberFormat="1" applyFont="1" applyFill="1" applyBorder="1" applyAlignment="1">
      <alignment horizontal="center" vertical="center"/>
    </xf>
    <xf numFmtId="0" fontId="35" fillId="4" borderId="10" xfId="0" applyNumberFormat="1" applyFont="1" applyFill="1" applyBorder="1" applyAlignment="1">
      <alignment horizontal="center" vertical="center"/>
    </xf>
    <xf numFmtId="169" fontId="35" fillId="4" borderId="10" xfId="0" applyNumberFormat="1" applyFont="1" applyFill="1" applyBorder="1" applyAlignment="1">
      <alignment horizontal="center" vertical="center"/>
    </xf>
    <xf numFmtId="169" fontId="35" fillId="4" borderId="14" xfId="0" applyNumberFormat="1" applyFont="1" applyFill="1" applyBorder="1" applyAlignment="1">
      <alignment horizontal="center" vertical="center"/>
    </xf>
    <xf numFmtId="0" fontId="35" fillId="3" borderId="10" xfId="0" applyNumberFormat="1" applyFont="1" applyFill="1" applyBorder="1" applyAlignment="1">
      <alignment horizontal="center" vertical="center"/>
    </xf>
    <xf numFmtId="169" fontId="35" fillId="3" borderId="10" xfId="0" applyNumberFormat="1" applyFont="1" applyFill="1" applyBorder="1" applyAlignment="1">
      <alignment horizontal="center" vertical="center"/>
    </xf>
    <xf numFmtId="169" fontId="35" fillId="3" borderId="14" xfId="0" applyNumberFormat="1" applyFont="1" applyFill="1" applyBorder="1" applyAlignment="1">
      <alignment horizontal="center" vertical="center"/>
    </xf>
    <xf numFmtId="0" fontId="35" fillId="35" borderId="10" xfId="0" applyNumberFormat="1" applyFont="1" applyFill="1" applyBorder="1" applyAlignment="1">
      <alignment horizontal="center" vertical="center"/>
    </xf>
    <xf numFmtId="168" fontId="35" fillId="35" borderId="10" xfId="0" applyNumberFormat="1" applyFont="1" applyFill="1" applyBorder="1" applyAlignment="1">
      <alignment horizontal="center" vertical="center"/>
    </xf>
    <xf numFmtId="168" fontId="35" fillId="35" borderId="14" xfId="0" applyNumberFormat="1" applyFont="1" applyFill="1" applyBorder="1" applyAlignment="1">
      <alignment horizontal="center" vertical="center"/>
    </xf>
    <xf numFmtId="0" fontId="35" fillId="36" borderId="10" xfId="0" applyNumberFormat="1" applyFont="1" applyFill="1" applyBorder="1" applyAlignment="1">
      <alignment horizontal="center" vertical="center"/>
    </xf>
    <xf numFmtId="168" fontId="35" fillId="36" borderId="10" xfId="0" applyNumberFormat="1" applyFont="1" applyFill="1" applyBorder="1" applyAlignment="1">
      <alignment horizontal="center" vertical="center"/>
    </xf>
    <xf numFmtId="168" fontId="35" fillId="36" borderId="14" xfId="0" applyNumberFormat="1" applyFont="1" applyFill="1" applyBorder="1" applyAlignment="1">
      <alignment horizontal="center" vertical="center"/>
    </xf>
    <xf numFmtId="168" fontId="35" fillId="4" borderId="10" xfId="0" applyNumberFormat="1" applyFont="1" applyFill="1" applyBorder="1" applyAlignment="1">
      <alignment horizontal="center" vertical="center"/>
    </xf>
    <xf numFmtId="168" fontId="35" fillId="4" borderId="14" xfId="0" applyNumberFormat="1" applyFont="1" applyFill="1" applyBorder="1" applyAlignment="1">
      <alignment horizontal="center" vertical="center"/>
    </xf>
    <xf numFmtId="168" fontId="35" fillId="5" borderId="10" xfId="0" applyNumberFormat="1" applyFont="1" applyFill="1" applyBorder="1" applyAlignment="1">
      <alignment horizontal="center" vertical="center"/>
    </xf>
    <xf numFmtId="168" fontId="35" fillId="5" borderId="14" xfId="0" applyNumberFormat="1" applyFont="1" applyFill="1" applyBorder="1" applyAlignment="1">
      <alignment horizontal="center" vertical="center"/>
    </xf>
    <xf numFmtId="168" fontId="35" fillId="6" borderId="10" xfId="0" applyNumberFormat="1" applyFont="1" applyFill="1" applyBorder="1" applyAlignment="1">
      <alignment horizontal="center" vertical="center"/>
    </xf>
    <xf numFmtId="168" fontId="35" fillId="6" borderId="14" xfId="0" applyNumberFormat="1" applyFont="1" applyFill="1" applyBorder="1" applyAlignment="1">
      <alignment horizontal="center" vertical="center"/>
    </xf>
    <xf numFmtId="168" fontId="35" fillId="7" borderId="10" xfId="0" applyNumberFormat="1" applyFont="1" applyFill="1" applyBorder="1" applyAlignment="1">
      <alignment horizontal="center" vertical="center"/>
    </xf>
    <xf numFmtId="168" fontId="35" fillId="7" borderId="14" xfId="0" applyNumberFormat="1" applyFont="1" applyFill="1" applyBorder="1" applyAlignment="1">
      <alignment horizontal="center" vertical="center"/>
    </xf>
    <xf numFmtId="0" fontId="35" fillId="32" borderId="16" xfId="0" applyNumberFormat="1" applyFont="1" applyFill="1" applyBorder="1" applyAlignment="1">
      <alignment horizontal="center" vertical="center"/>
    </xf>
    <xf numFmtId="168" fontId="35" fillId="32" borderId="16" xfId="0" applyNumberFormat="1" applyFont="1" applyFill="1" applyBorder="1" applyAlignment="1">
      <alignment horizontal="center" vertical="center"/>
    </xf>
    <xf numFmtId="168" fontId="35" fillId="3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justify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4"/>
  <sheetViews>
    <sheetView tabSelected="1" zoomScalePageLayoutView="0" workbookViewId="0" topLeftCell="A1">
      <selection activeCell="B43" sqref="B43"/>
    </sheetView>
  </sheetViews>
  <sheetFormatPr defaultColWidth="9.140625" defaultRowHeight="15"/>
  <cols>
    <col min="1" max="1" width="24.8515625" style="0" customWidth="1"/>
    <col min="2" max="2" width="12.28125" style="0" customWidth="1"/>
    <col min="3" max="18" width="6.7109375" style="0" customWidth="1"/>
  </cols>
  <sheetData>
    <row r="1" ht="15.75" thickBot="1"/>
    <row r="2" spans="1:3" ht="15">
      <c r="A2" s="7" t="s">
        <v>24</v>
      </c>
      <c r="B2" s="60"/>
      <c r="C2" s="61">
        <v>10</v>
      </c>
    </row>
    <row r="3" spans="1:3" ht="15.75" thickBot="1">
      <c r="A3" s="7"/>
      <c r="B3" s="60"/>
      <c r="C3" s="62"/>
    </row>
    <row r="4" ht="15.75" thickBot="1"/>
    <row r="5" spans="1:18" ht="15.75" thickBot="1">
      <c r="A5" s="14"/>
      <c r="B5" s="14" t="s">
        <v>6</v>
      </c>
      <c r="C5" s="10" t="s">
        <v>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s="2" customFormat="1" ht="31.5" customHeight="1">
      <c r="A6" s="15" t="s">
        <v>3</v>
      </c>
      <c r="B6" s="16" t="s">
        <v>5</v>
      </c>
      <c r="C6" s="24" t="s">
        <v>15</v>
      </c>
      <c r="D6" s="9" t="s">
        <v>12</v>
      </c>
      <c r="E6" s="9" t="s">
        <v>13</v>
      </c>
      <c r="F6" s="9" t="s">
        <v>14</v>
      </c>
      <c r="G6" s="28" t="s">
        <v>8</v>
      </c>
      <c r="H6" s="31" t="s">
        <v>9</v>
      </c>
      <c r="I6" s="37" t="s">
        <v>10</v>
      </c>
      <c r="J6" s="40" t="s">
        <v>11</v>
      </c>
      <c r="K6" s="34" t="s">
        <v>16</v>
      </c>
      <c r="L6" s="43" t="s">
        <v>17</v>
      </c>
      <c r="M6" s="46" t="s">
        <v>18</v>
      </c>
      <c r="N6" s="27" t="s">
        <v>19</v>
      </c>
      <c r="O6" s="28" t="s">
        <v>20</v>
      </c>
      <c r="P6" s="31" t="s">
        <v>21</v>
      </c>
      <c r="Q6" s="37" t="s">
        <v>22</v>
      </c>
      <c r="R6" s="57" t="s">
        <v>23</v>
      </c>
    </row>
    <row r="7" spans="1:18" ht="15">
      <c r="A7" s="17" t="s">
        <v>2</v>
      </c>
      <c r="B7" s="18">
        <v>5</v>
      </c>
      <c r="C7" s="25">
        <f>(C14+C18+C21+C24)/$C$2</f>
        <v>81.5</v>
      </c>
      <c r="D7" s="8">
        <f>(D14+D18+D21+D24)/$C$2</f>
        <v>66.4</v>
      </c>
      <c r="E7" s="8">
        <f>(E14+E18+E21+E24)/$C$2</f>
        <v>0.1</v>
      </c>
      <c r="F7" s="8">
        <f>(F14+F18+F21+F24)/$C$2</f>
        <v>15</v>
      </c>
      <c r="G7" s="29">
        <f>(G14+G18+G21+G24)/$C$2</f>
        <v>49.05</v>
      </c>
      <c r="H7" s="32">
        <f>(H14+H18+H21+H24)/$C$2</f>
        <v>94.8</v>
      </c>
      <c r="I7" s="38">
        <f>(I14+I18+I21+I24)/$C$2</f>
        <v>33.25</v>
      </c>
      <c r="J7" s="41">
        <f>(J14+J18+J21+J24)/$C$2</f>
        <v>55.2</v>
      </c>
      <c r="K7" s="35">
        <f>(K14+K18+K21+K24)/$C$2</f>
        <v>47.55</v>
      </c>
      <c r="L7" s="44">
        <f>(L14+L18+L21+L24)/$C$2</f>
        <v>1.6299999999999997</v>
      </c>
      <c r="M7" s="47">
        <f>(M14+M18+M21+M24)/$C$2</f>
        <v>0.65</v>
      </c>
      <c r="N7" s="55">
        <f>(N14+N18+N21+N24)/$C$2</f>
        <v>0.25</v>
      </c>
      <c r="O7" s="53">
        <f>(O14+O18+O21+O24)/$C$2</f>
        <v>0.18</v>
      </c>
      <c r="P7" s="51">
        <f>(P14+P18+P21+P24)/$C$2</f>
        <v>0.13</v>
      </c>
      <c r="Q7" s="49">
        <f>(Q14+Q18+Q21+Q24)/$C$2</f>
        <v>0.036</v>
      </c>
      <c r="R7" s="58">
        <f>(R14+R18+R21+R24)/$C$2</f>
        <v>0.013000000000000001</v>
      </c>
    </row>
    <row r="8" spans="1:18" ht="15">
      <c r="A8" s="19" t="s">
        <v>1</v>
      </c>
      <c r="B8" s="20">
        <v>10</v>
      </c>
      <c r="C8" s="25"/>
      <c r="D8" s="8"/>
      <c r="E8" s="8"/>
      <c r="F8" s="8"/>
      <c r="G8" s="29"/>
      <c r="H8" s="32"/>
      <c r="I8" s="38"/>
      <c r="J8" s="41"/>
      <c r="K8" s="35"/>
      <c r="L8" s="44"/>
      <c r="M8" s="47"/>
      <c r="N8" s="55"/>
      <c r="O8" s="53"/>
      <c r="P8" s="51"/>
      <c r="Q8" s="49"/>
      <c r="R8" s="58"/>
    </row>
    <row r="9" spans="1:18" ht="15">
      <c r="A9" s="19" t="s">
        <v>0</v>
      </c>
      <c r="B9" s="21">
        <v>15</v>
      </c>
      <c r="C9" s="25"/>
      <c r="D9" s="8"/>
      <c r="E9" s="8"/>
      <c r="F9" s="8"/>
      <c r="G9" s="29"/>
      <c r="H9" s="32"/>
      <c r="I9" s="38"/>
      <c r="J9" s="41"/>
      <c r="K9" s="35"/>
      <c r="L9" s="44"/>
      <c r="M9" s="47"/>
      <c r="N9" s="55"/>
      <c r="O9" s="53"/>
      <c r="P9" s="51"/>
      <c r="Q9" s="49"/>
      <c r="R9" s="58"/>
    </row>
    <row r="10" spans="1:18" ht="15.75" thickBot="1">
      <c r="A10" s="22" t="s">
        <v>4</v>
      </c>
      <c r="B10" s="23">
        <v>0</v>
      </c>
      <c r="C10" s="26"/>
      <c r="D10" s="13"/>
      <c r="E10" s="13"/>
      <c r="F10" s="13"/>
      <c r="G10" s="30"/>
      <c r="H10" s="33"/>
      <c r="I10" s="39"/>
      <c r="J10" s="42"/>
      <c r="K10" s="36"/>
      <c r="L10" s="45"/>
      <c r="M10" s="48"/>
      <c r="N10" s="56"/>
      <c r="O10" s="54"/>
      <c r="P10" s="52"/>
      <c r="Q10" s="50"/>
      <c r="R10" s="59"/>
    </row>
    <row r="12" ht="15" hidden="1"/>
    <row r="13" spans="3:18" ht="15" hidden="1">
      <c r="C13" s="3">
        <v>39</v>
      </c>
      <c r="D13" s="4">
        <v>28.2</v>
      </c>
      <c r="E13" s="4">
        <v>0.2</v>
      </c>
      <c r="F13" s="4">
        <v>10.6</v>
      </c>
      <c r="G13" s="4">
        <v>6.9</v>
      </c>
      <c r="H13" s="4">
        <v>74.7</v>
      </c>
      <c r="I13" s="4">
        <v>5.9</v>
      </c>
      <c r="J13" s="4"/>
      <c r="K13" s="4">
        <v>10.5</v>
      </c>
      <c r="L13" s="4"/>
      <c r="M13" s="4"/>
      <c r="N13" s="4"/>
      <c r="O13" s="4"/>
      <c r="P13" s="4"/>
      <c r="Q13" s="4"/>
      <c r="R13" s="4"/>
    </row>
    <row r="14" spans="3:18" ht="15" hidden="1">
      <c r="C14" s="5">
        <f>$B$7*C13</f>
        <v>195</v>
      </c>
      <c r="D14" s="5">
        <f>$B$7*D13</f>
        <v>141</v>
      </c>
      <c r="E14" s="5">
        <f>$B$7*E13</f>
        <v>1</v>
      </c>
      <c r="F14" s="5">
        <f>$B$7*F13</f>
        <v>53</v>
      </c>
      <c r="G14" s="5">
        <f>$B$7*G13</f>
        <v>34.5</v>
      </c>
      <c r="H14" s="5">
        <f>$B$7*H13</f>
        <v>373.5</v>
      </c>
      <c r="I14" s="5">
        <f>$B$7*I13</f>
        <v>29.5</v>
      </c>
      <c r="J14" s="5">
        <f>$B$7*J13</f>
        <v>0</v>
      </c>
      <c r="K14" s="5">
        <f>$B$7*K13</f>
        <v>52.5</v>
      </c>
      <c r="L14" s="5">
        <f>$B$7*L13</f>
        <v>0</v>
      </c>
      <c r="M14" s="5">
        <f>$B$7*M13</f>
        <v>0</v>
      </c>
      <c r="N14" s="5">
        <f>$B$7*N13</f>
        <v>0</v>
      </c>
      <c r="O14" s="5">
        <f>$B$7*O13</f>
        <v>0</v>
      </c>
      <c r="P14" s="5">
        <f>$B$7*P13</f>
        <v>0</v>
      </c>
      <c r="Q14" s="5">
        <f>$B$7*Q13</f>
        <v>0</v>
      </c>
      <c r="R14" s="5">
        <f>$B$7*R13</f>
        <v>0</v>
      </c>
    </row>
    <row r="15" ht="15" hidden="1"/>
    <row r="16" ht="15" hidden="1"/>
    <row r="17" spans="3:18" ht="15" hidden="1">
      <c r="C17" s="6">
        <v>62</v>
      </c>
      <c r="D17" s="6">
        <v>52.3</v>
      </c>
      <c r="E17" s="6"/>
      <c r="F17" s="6">
        <v>9.7</v>
      </c>
      <c r="G17" s="6"/>
      <c r="H17" s="6"/>
      <c r="I17" s="6"/>
      <c r="J17" s="6">
        <v>55.2</v>
      </c>
      <c r="K17" s="6">
        <v>0.6</v>
      </c>
      <c r="L17" s="6">
        <v>1.63</v>
      </c>
      <c r="M17" s="6">
        <v>0.65</v>
      </c>
      <c r="N17" s="6">
        <v>0.25</v>
      </c>
      <c r="O17" s="6">
        <v>0.18</v>
      </c>
      <c r="P17" s="6">
        <v>0.13</v>
      </c>
      <c r="Q17" s="6">
        <v>0.036</v>
      </c>
      <c r="R17" s="6">
        <v>0.013</v>
      </c>
    </row>
    <row r="18" spans="3:18" ht="15" hidden="1">
      <c r="C18" s="1">
        <f>$B$8*C17</f>
        <v>620</v>
      </c>
      <c r="D18" s="1">
        <f>$B$8*D17</f>
        <v>523</v>
      </c>
      <c r="E18" s="1">
        <f>$B$8*E17</f>
        <v>0</v>
      </c>
      <c r="F18" s="1">
        <f>$B$8*F17</f>
        <v>97</v>
      </c>
      <c r="G18" s="1">
        <f>$B$8*G17</f>
        <v>0</v>
      </c>
      <c r="H18" s="1">
        <f>$B$8*H17</f>
        <v>0</v>
      </c>
      <c r="I18" s="1">
        <f>$B$8*I17</f>
        <v>0</v>
      </c>
      <c r="J18" s="1">
        <f>$B$8*J17</f>
        <v>552</v>
      </c>
      <c r="K18" s="1">
        <f>$B$8*K17</f>
        <v>6</v>
      </c>
      <c r="L18" s="1">
        <f>$B$8*L17</f>
        <v>16.299999999999997</v>
      </c>
      <c r="M18" s="1">
        <f>$B$8*M17</f>
        <v>6.5</v>
      </c>
      <c r="N18" s="1">
        <f>$B$8*N17</f>
        <v>2.5</v>
      </c>
      <c r="O18" s="1">
        <f>$B$8*O17</f>
        <v>1.7999999999999998</v>
      </c>
      <c r="P18" s="1">
        <f>$B$8*P17</f>
        <v>1.3</v>
      </c>
      <c r="Q18" s="1">
        <f>$B$8*Q17</f>
        <v>0.36</v>
      </c>
      <c r="R18" s="1">
        <f>$B$8*R17</f>
        <v>0.13</v>
      </c>
    </row>
    <row r="19" ht="15" hidden="1"/>
    <row r="20" spans="3:18" ht="15" hidden="1">
      <c r="C20" s="6"/>
      <c r="D20" s="6"/>
      <c r="E20" s="6"/>
      <c r="F20" s="6"/>
      <c r="G20" s="6">
        <v>30.4</v>
      </c>
      <c r="H20" s="6">
        <v>38.3</v>
      </c>
      <c r="I20" s="6">
        <v>20.2</v>
      </c>
      <c r="J20" s="6"/>
      <c r="K20" s="6">
        <v>27.8</v>
      </c>
      <c r="L20" s="6"/>
      <c r="M20" s="6"/>
      <c r="N20" s="6"/>
      <c r="O20" s="6"/>
      <c r="P20" s="6"/>
      <c r="Q20" s="6"/>
      <c r="R20" s="6"/>
    </row>
    <row r="21" spans="3:18" ht="15" hidden="1">
      <c r="C21" s="1">
        <f>$B$9*C20</f>
        <v>0</v>
      </c>
      <c r="D21" s="1">
        <f>$B$9*D20</f>
        <v>0</v>
      </c>
      <c r="E21" s="1">
        <f>$B$9*E20</f>
        <v>0</v>
      </c>
      <c r="F21" s="1">
        <f>$B$9*F20</f>
        <v>0</v>
      </c>
      <c r="G21" s="1">
        <f>$B$9*G20</f>
        <v>456</v>
      </c>
      <c r="H21" s="1">
        <f>$B$9*H20</f>
        <v>574.5</v>
      </c>
      <c r="I21" s="1">
        <f>$B$9*I20</f>
        <v>303</v>
      </c>
      <c r="J21" s="1">
        <f>$B$9*J20</f>
        <v>0</v>
      </c>
      <c r="K21" s="1">
        <f>$B$9*K20</f>
        <v>417</v>
      </c>
      <c r="L21" s="1">
        <f>$B$9*L20</f>
        <v>0</v>
      </c>
      <c r="M21" s="1">
        <f>$B$9*M20</f>
        <v>0</v>
      </c>
      <c r="N21" s="1">
        <f>$B$9*N20</f>
        <v>0</v>
      </c>
      <c r="O21" s="1">
        <f>$B$9*O20</f>
        <v>0</v>
      </c>
      <c r="P21" s="1">
        <f>$B$9*P20</f>
        <v>0</v>
      </c>
      <c r="Q21" s="1">
        <f>$B$9*Q20</f>
        <v>0</v>
      </c>
      <c r="R21" s="1">
        <f>$B$9*R20</f>
        <v>0</v>
      </c>
    </row>
    <row r="22" ht="15" hidden="1"/>
    <row r="23" spans="3:18" ht="15" hidden="1">
      <c r="C23" s="6"/>
      <c r="D23" s="6"/>
      <c r="E23" s="6"/>
      <c r="F23" s="6"/>
      <c r="G23" s="6">
        <v>26.2</v>
      </c>
      <c r="H23" s="6">
        <v>41.3</v>
      </c>
      <c r="I23" s="6">
        <v>25</v>
      </c>
      <c r="J23" s="6"/>
      <c r="K23" s="6">
        <v>34</v>
      </c>
      <c r="L23" s="6"/>
      <c r="M23" s="6"/>
      <c r="N23" s="6"/>
      <c r="O23" s="6"/>
      <c r="P23" s="6"/>
      <c r="Q23" s="6"/>
      <c r="R23" s="6"/>
    </row>
    <row r="24" spans="3:18" ht="15" hidden="1">
      <c r="C24" s="1">
        <f>$B$10*C23</f>
        <v>0</v>
      </c>
      <c r="D24" s="1">
        <f>$B$10*D23</f>
        <v>0</v>
      </c>
      <c r="E24" s="1">
        <f>$B$10*E23</f>
        <v>0</v>
      </c>
      <c r="F24" s="1">
        <f>$B$10*F23</f>
        <v>0</v>
      </c>
      <c r="G24" s="1">
        <f>$B$10*G23</f>
        <v>0</v>
      </c>
      <c r="H24" s="1">
        <f>$B$10*H23</f>
        <v>0</v>
      </c>
      <c r="I24" s="1">
        <f>$B$10*I23</f>
        <v>0</v>
      </c>
      <c r="J24" s="1">
        <f>$B$10*J23</f>
        <v>0</v>
      </c>
      <c r="K24" s="1">
        <f>$B$10*K23</f>
        <v>0</v>
      </c>
      <c r="L24" s="1">
        <f>$B$10*L23</f>
        <v>0</v>
      </c>
      <c r="M24" s="1">
        <f>$B$10*M23</f>
        <v>0</v>
      </c>
      <c r="N24" s="1">
        <f>$B$10*N23</f>
        <v>0</v>
      </c>
      <c r="O24" s="1">
        <f>$B$10*O23</f>
        <v>0</v>
      </c>
      <c r="P24" s="1">
        <f>$B$10*P23</f>
        <v>0</v>
      </c>
      <c r="Q24" s="1">
        <f>$B$10*Q23</f>
        <v>0</v>
      </c>
      <c r="R24" s="1">
        <f>$B$10*R23</f>
        <v>0</v>
      </c>
    </row>
    <row r="25" ht="15" hidden="1"/>
    <row r="26" ht="15" hidden="1"/>
    <row r="27" ht="15" hidden="1"/>
    <row r="28" ht="15" hidden="1"/>
    <row r="29" ht="15" hidden="1"/>
  </sheetData>
  <sheetProtection password="9F65" sheet="1"/>
  <mergeCells count="19">
    <mergeCell ref="N7:N10"/>
    <mergeCell ref="O7:O10"/>
    <mergeCell ref="P7:P10"/>
    <mergeCell ref="Q7:Q10"/>
    <mergeCell ref="R7:R10"/>
    <mergeCell ref="C5:R5"/>
    <mergeCell ref="H7:H10"/>
    <mergeCell ref="I7:I10"/>
    <mergeCell ref="J7:J10"/>
    <mergeCell ref="K7:K10"/>
    <mergeCell ref="L7:L10"/>
    <mergeCell ref="M7:M10"/>
    <mergeCell ref="C7:C10"/>
    <mergeCell ref="D7:D10"/>
    <mergeCell ref="E7:E10"/>
    <mergeCell ref="F7:F10"/>
    <mergeCell ref="G7:G10"/>
    <mergeCell ref="C2:C3"/>
    <mergeCell ref="A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2010-09-13T08:04:36Z</dcterms:modified>
  <cp:category/>
  <cp:version/>
  <cp:contentType/>
  <cp:contentStatus/>
</cp:coreProperties>
</file>